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.진아 회계\업무추진비\2026 업무추진비\시책업무추진비\"/>
    </mc:Choice>
  </mc:AlternateContent>
  <xr:revisionPtr revIDLastSave="0" documentId="13_ncr:1_{D99149A1-7FF0-4890-97CB-200EB56177CD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부서별 집계표" sheetId="13" r:id="rId1"/>
    <sheet name="집행내역" sheetId="8" r:id="rId2"/>
    <sheet name="상품권 구매 및 사용현황" sheetId="12" r:id="rId3"/>
  </sheets>
  <definedNames>
    <definedName name="_xlnm._FilterDatabase" localSheetId="0" hidden="1">'부서별 집계표'!$A$1:$G$7</definedName>
    <definedName name="_xlnm._FilterDatabase" localSheetId="1" hidden="1">집행내역!$A$1:$K$21</definedName>
    <definedName name="_xlnm.Print_Area" localSheetId="0">'부서별 집계표'!$A$1:$G$7</definedName>
    <definedName name="_xlnm.Print_Titles" localSheetId="0">'부서별 집계표'!$1:$3</definedName>
  </definedNames>
  <calcPr calcId="191029"/>
</workbook>
</file>

<file path=xl/calcChain.xml><?xml version="1.0" encoding="utf-8"?>
<calcChain xmlns="http://schemas.openxmlformats.org/spreadsheetml/2006/main">
  <c r="F7" i="13" l="1"/>
  <c r="G4" i="8" l="1"/>
  <c r="G14" i="8" l="1"/>
  <c r="F6" i="13"/>
  <c r="C5" i="13" l="1"/>
  <c r="D5" i="13"/>
  <c r="E5" i="13"/>
  <c r="G7" i="13"/>
  <c r="F5" i="13" l="1"/>
  <c r="G6" i="13"/>
  <c r="G5" i="13" s="1"/>
  <c r="E4" i="8"/>
  <c r="E15" i="8" l="1"/>
  <c r="G15" i="8"/>
  <c r="G17" i="8"/>
</calcChain>
</file>

<file path=xl/sharedStrings.xml><?xml version="1.0" encoding="utf-8"?>
<sst xmlns="http://schemas.openxmlformats.org/spreadsheetml/2006/main" count="104" uniqueCount="72">
  <si>
    <t>사용내역</t>
    <phoneticPr fontId="1" type="noConversion"/>
  </si>
  <si>
    <t>합계</t>
  </si>
  <si>
    <t>(단위:원)</t>
    <phoneticPr fontId="2" type="noConversion"/>
  </si>
  <si>
    <t>구분</t>
    <phoneticPr fontId="2" type="noConversion"/>
  </si>
  <si>
    <t>사용자</t>
    <phoneticPr fontId="2" type="noConversion"/>
  </si>
  <si>
    <t>사용금액</t>
    <phoneticPr fontId="2" type="noConversion"/>
  </si>
  <si>
    <t>사용방법</t>
    <phoneticPr fontId="2" type="noConversion"/>
  </si>
  <si>
    <t>연번</t>
    <phoneticPr fontId="2" type="noConversion"/>
  </si>
  <si>
    <t>소계</t>
    <phoneticPr fontId="2" type="noConversion"/>
  </si>
  <si>
    <t>누계액</t>
    <phoneticPr fontId="1" type="noConversion"/>
  </si>
  <si>
    <t>당월사용액</t>
    <phoneticPr fontId="1" type="noConversion"/>
  </si>
  <si>
    <t>잔액</t>
    <phoneticPr fontId="1" type="noConversion"/>
  </si>
  <si>
    <t>예산액</t>
    <phoneticPr fontId="1" type="noConversion"/>
  </si>
  <si>
    <t>사용자
(부서명)</t>
    <phoneticPr fontId="1" type="noConversion"/>
  </si>
  <si>
    <t>연번</t>
    <phoneticPr fontId="1" type="noConversion"/>
  </si>
  <si>
    <t>전월까지사용액</t>
    <phoneticPr fontId="1" type="noConversion"/>
  </si>
  <si>
    <t>사용일자(일시)</t>
    <phoneticPr fontId="2" type="noConversion"/>
  </si>
  <si>
    <t>사용장소
(가맹점명)</t>
    <phoneticPr fontId="2" type="noConversion"/>
  </si>
  <si>
    <t>대상
인원(명)</t>
    <phoneticPr fontId="2" type="noConversion"/>
  </si>
  <si>
    <t>사용목적(내역)</t>
    <phoneticPr fontId="2" type="noConversion"/>
  </si>
  <si>
    <t>(단위:원)</t>
    <phoneticPr fontId="21" type="noConversion"/>
  </si>
  <si>
    <t>부서명</t>
    <phoneticPr fontId="21" type="noConversion"/>
  </si>
  <si>
    <t>상품권종류</t>
    <phoneticPr fontId="21" type="noConversion"/>
  </si>
  <si>
    <t>구매일자</t>
    <phoneticPr fontId="21" type="noConversion"/>
  </si>
  <si>
    <t>구매내역</t>
    <phoneticPr fontId="21" type="noConversion"/>
  </si>
  <si>
    <t>사용용도</t>
    <phoneticPr fontId="21" type="noConversion"/>
  </si>
  <si>
    <t>비고</t>
    <phoneticPr fontId="21" type="noConversion"/>
  </si>
  <si>
    <t>구입단가</t>
    <phoneticPr fontId="21" type="noConversion"/>
  </si>
  <si>
    <t>수량</t>
    <phoneticPr fontId="21" type="noConversion"/>
  </si>
  <si>
    <t>구입액</t>
    <phoneticPr fontId="21" type="noConversion"/>
  </si>
  <si>
    <t>합계</t>
    <phoneticPr fontId="21" type="noConversion"/>
  </si>
  <si>
    <t>시책</t>
  </si>
  <si>
    <t>* 서식 변경 금지(글꼴, 크기, 색상, 셀색상, 기울임, 굵게 등)</t>
    <phoneticPr fontId="2" type="noConversion"/>
  </si>
  <si>
    <t>* 숫자만 기입(명, 원 등 단위 넣지 마세요)</t>
    <phoneticPr fontId="2" type="noConversion"/>
  </si>
  <si>
    <t>신용카드</t>
    <phoneticPr fontId="2" type="noConversion"/>
  </si>
  <si>
    <t>(단위:원)</t>
    <phoneticPr fontId="1" type="noConversion"/>
  </si>
  <si>
    <t>의회사무과</t>
    <phoneticPr fontId="2" type="noConversion"/>
  </si>
  <si>
    <t>의회사무과(시책)</t>
    <phoneticPr fontId="28" type="noConversion"/>
  </si>
  <si>
    <t>의회사무과(기관)</t>
    <phoneticPr fontId="28" type="noConversion"/>
  </si>
  <si>
    <t>의회사무과</t>
    <phoneticPr fontId="28" type="noConversion"/>
  </si>
  <si>
    <t>시책</t>
    <phoneticPr fontId="2" type="noConversion"/>
  </si>
  <si>
    <t>시책추진(의정활동 지원 업무협조) 업무추진비 지출</t>
  </si>
  <si>
    <t>해당없음</t>
    <phoneticPr fontId="28" type="noConversion"/>
  </si>
  <si>
    <t>기관</t>
    <phoneticPr fontId="2" type="noConversion"/>
  </si>
  <si>
    <t>누이랑 칼국수</t>
  </si>
  <si>
    <t>시책추진(의회 관련법규 제·개정을 위한 업무 협의) 업무추진비 지출</t>
  </si>
  <si>
    <t>시책추진(원활한 인사업무 추진) 업무추진비 지출</t>
  </si>
  <si>
    <r>
      <t xml:space="preserve">2026년 </t>
    </r>
    <r>
      <rPr>
        <b/>
        <sz val="20"/>
        <rFont val="맑은 고딕"/>
        <family val="1"/>
        <charset val="129"/>
      </rPr>
      <t>6</t>
    </r>
    <r>
      <rPr>
        <b/>
        <sz val="20"/>
        <rFont val="경기천년제목 Light"/>
        <family val="1"/>
        <charset val="129"/>
      </rPr>
      <t>월분  업무추진비 사용내역</t>
    </r>
    <phoneticPr fontId="1" type="noConversion"/>
  </si>
  <si>
    <r>
      <rPr>
        <sz val="11"/>
        <color theme="1"/>
        <rFont val="Segoe UI Symbol"/>
        <family val="1"/>
      </rPr>
      <t>○</t>
    </r>
    <r>
      <rPr>
        <sz val="11"/>
        <color theme="1"/>
        <rFont val="Segoe UI Symbol"/>
        <family val="2"/>
      </rPr>
      <t xml:space="preserve"> </t>
    </r>
    <r>
      <rPr>
        <sz val="11"/>
        <color theme="1"/>
        <rFont val="경기천년제목 Light"/>
        <family val="1"/>
        <charset val="129"/>
      </rPr>
      <t>작성기간</t>
    </r>
    <r>
      <rPr>
        <sz val="11"/>
        <color theme="1"/>
        <rFont val="Segoe UI Symbol"/>
        <family val="2"/>
      </rPr>
      <t>: 2026. 6. 1. ~ 2026. 6. 30.</t>
    </r>
    <phoneticPr fontId="1" type="noConversion"/>
  </si>
  <si>
    <t>시책추진(의회 의정활동 홍보) 업무추진비 지출</t>
  </si>
  <si>
    <t>회룡포 횟집</t>
  </si>
  <si>
    <t>CU이문안저수지점외 1</t>
  </si>
  <si>
    <t>화륵 민물장어</t>
  </si>
  <si>
    <t>화포식당</t>
  </si>
  <si>
    <t>아리랑갈비 구리점</t>
  </si>
  <si>
    <t>양평해장국</t>
  </si>
  <si>
    <t>어반장</t>
  </si>
  <si>
    <t>2026-06-09  21:19:00 PM</t>
    <phoneticPr fontId="2" type="noConversion"/>
  </si>
  <si>
    <t>2026-06-10  13:00:00 PM</t>
    <phoneticPr fontId="2" type="noConversion"/>
  </si>
  <si>
    <t>2026-06-22  21:18:00 PM</t>
    <phoneticPr fontId="2" type="noConversion"/>
  </si>
  <si>
    <t>2026-06-23  19:55:00 PM</t>
    <phoneticPr fontId="2" type="noConversion"/>
  </si>
  <si>
    <t>2026-06-25  13:32:00 PM</t>
    <phoneticPr fontId="2" type="noConversion"/>
  </si>
  <si>
    <t>2026-06-26  19:24:00 PM</t>
    <phoneticPr fontId="2" type="noConversion"/>
  </si>
  <si>
    <r>
      <t xml:space="preserve">2026. </t>
    </r>
    <r>
      <rPr>
        <b/>
        <sz val="11"/>
        <rFont val="맑은 고딕"/>
        <family val="1"/>
        <charset val="129"/>
      </rPr>
      <t>6</t>
    </r>
    <r>
      <rPr>
        <b/>
        <sz val="11"/>
        <rFont val="경기천년제목 Light"/>
        <family val="1"/>
        <charset val="129"/>
      </rPr>
      <t xml:space="preserve">. 1. ~ 2026. </t>
    </r>
    <r>
      <rPr>
        <b/>
        <sz val="11"/>
        <rFont val="맑은 고딕"/>
        <family val="1"/>
        <charset val="129"/>
      </rPr>
      <t>6</t>
    </r>
    <r>
      <rPr>
        <b/>
        <sz val="11"/>
        <rFont val="경기천년제목 Light"/>
        <family val="1"/>
        <charset val="129"/>
      </rPr>
      <t>. 3</t>
    </r>
    <r>
      <rPr>
        <b/>
        <sz val="11"/>
        <rFont val="맑은 고딕"/>
        <family val="1"/>
        <charset val="129"/>
      </rPr>
      <t>0</t>
    </r>
    <r>
      <rPr>
        <b/>
        <sz val="11"/>
        <rFont val="경기천년제목 Light"/>
        <family val="1"/>
        <charset val="129"/>
      </rPr>
      <t>.</t>
    </r>
    <phoneticPr fontId="2" type="noConversion"/>
  </si>
  <si>
    <r>
      <t xml:space="preserve">업무추진비 집행내역(2026. </t>
    </r>
    <r>
      <rPr>
        <b/>
        <sz val="18"/>
        <rFont val="맑은 고딕"/>
        <family val="1"/>
        <charset val="129"/>
      </rPr>
      <t>6</t>
    </r>
    <r>
      <rPr>
        <b/>
        <sz val="18"/>
        <rFont val="경기천년제목 Light"/>
        <family val="1"/>
        <charset val="129"/>
      </rPr>
      <t>.월분)</t>
    </r>
    <phoneticPr fontId="1" type="noConversion"/>
  </si>
  <si>
    <r>
      <rPr>
        <sz val="22"/>
        <color theme="1"/>
        <rFont val="맑은 고딕"/>
        <family val="1"/>
        <charset val="129"/>
      </rPr>
      <t>6</t>
    </r>
    <r>
      <rPr>
        <sz val="22"/>
        <color theme="1"/>
        <rFont val="경기천년제목 Bold"/>
        <family val="1"/>
        <charset val="129"/>
      </rPr>
      <t>월 상품권 구매 및 사용현황</t>
    </r>
    <phoneticPr fontId="21" type="noConversion"/>
  </si>
  <si>
    <t>의회사무과</t>
    <phoneticPr fontId="2" type="noConversion"/>
  </si>
  <si>
    <t>기관운영(퇴임식 기념물품 구입) 업무추진비 지출</t>
  </si>
  <si>
    <t>광주요</t>
    <phoneticPr fontId="2" type="noConversion"/>
  </si>
  <si>
    <t>-</t>
    <phoneticPr fontId="2" type="noConversion"/>
  </si>
  <si>
    <t>기관</t>
    <phoneticPr fontId="2" type="noConversion"/>
  </si>
  <si>
    <t>신용카드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</si>
</sst>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(* #,##0_);_(* \(#,##0\);_(* &quot;-&quot;_);_(@_)"/>
    <numFmt numFmtId="177" formatCode="#,##0&quot;원&quot;"/>
    <numFmt numFmtId="178" formatCode="#,##0&quot;매&quot;"/>
    <numFmt numFmtId="179" formatCode="#,###"/>
  </numFmts>
  <fonts count="47"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경기천년제목 Light"/>
      <family val="1"/>
      <charset val="129"/>
    </font>
    <font>
      <b/>
      <sz val="11"/>
      <color theme="1"/>
      <name val="경기천년제목 Light"/>
      <family val="1"/>
      <charset val="129"/>
    </font>
    <font>
      <sz val="11"/>
      <name val="경기천년제목 Light"/>
      <family val="1"/>
      <charset val="129"/>
    </font>
    <font>
      <b/>
      <sz val="11"/>
      <name val="경기천년제목 Light"/>
      <family val="1"/>
      <charset val="129"/>
    </font>
    <font>
      <sz val="12"/>
      <name val="경기천년제목 Light"/>
      <family val="1"/>
      <charset val="129"/>
    </font>
    <font>
      <b/>
      <sz val="20"/>
      <name val="경기천년제목 Light"/>
      <family val="1"/>
      <charset val="129"/>
    </font>
    <font>
      <sz val="8"/>
      <name val="맑은 고딕"/>
      <family val="3"/>
      <charset val="129"/>
      <scheme val="minor"/>
    </font>
    <font>
      <b/>
      <sz val="18"/>
      <name val="경기천년제목 Light"/>
      <family val="1"/>
      <charset val="129"/>
    </font>
    <font>
      <i/>
      <sz val="11"/>
      <color rgb="FFFF0000"/>
      <name val="경기천년제목 Light"/>
      <family val="1"/>
      <charset val="129"/>
    </font>
    <font>
      <sz val="22"/>
      <color theme="1"/>
      <name val="경기천년제목 Bold"/>
      <family val="1"/>
      <charset val="129"/>
    </font>
    <font>
      <b/>
      <sz val="11"/>
      <color rgb="FF0000FF"/>
      <name val="경기천년제목 Light"/>
      <family val="1"/>
      <charset val="129"/>
    </font>
    <font>
      <sz val="11"/>
      <name val="맑은 고딕"/>
      <family val="3"/>
      <charset val="129"/>
    </font>
    <font>
      <b/>
      <sz val="22"/>
      <color rgb="FFFF0000"/>
      <name val="경기천년제목 Light"/>
      <family val="1"/>
      <charset val="129"/>
    </font>
    <font>
      <b/>
      <sz val="11"/>
      <color rgb="FFFF0000"/>
      <name val="경기천년제목 Light"/>
      <family val="1"/>
      <charset val="129"/>
    </font>
    <font>
      <sz val="11"/>
      <name val="경기천년제목 Light"/>
      <family val="3"/>
      <charset val="129"/>
    </font>
    <font>
      <sz val="11"/>
      <color theme="1"/>
      <name val="경기천년제목 Light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theme="1"/>
      <name val="Segoe UI Symbol"/>
      <family val="1"/>
    </font>
    <font>
      <sz val="11"/>
      <color theme="1"/>
      <name val="Segoe UI Symbol"/>
      <family val="2"/>
    </font>
    <font>
      <b/>
      <sz val="11"/>
      <name val="맑은 고딕"/>
      <family val="1"/>
      <charset val="129"/>
    </font>
    <font>
      <b/>
      <sz val="18"/>
      <name val="맑은 고딕"/>
      <family val="1"/>
      <charset val="129"/>
    </font>
    <font>
      <b/>
      <sz val="20"/>
      <name val="맑은 고딕"/>
      <family val="1"/>
      <charset val="129"/>
    </font>
    <font>
      <sz val="22"/>
      <color theme="1"/>
      <name val="맑은 고딕"/>
      <family val="1"/>
      <charset val="129"/>
    </font>
    <font>
      <sz val="11"/>
      <name val="맑은 고딕"/>
      <family val="1"/>
      <charset val="129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6">
    <xf numFmtId="0" fontId="0" fillId="0" borderId="0" applyNumberFormat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7" borderId="1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3" fillId="0" borderId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4" fillId="0" borderId="0" applyNumberFormat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24" fillId="0" borderId="0" xfId="0" applyFont="1" applyFill="1" applyBorder="1" applyAlignment="1">
      <alignment horizontal="center" vertical="center" shrinkToFit="1"/>
    </xf>
    <xf numFmtId="0" fontId="25" fillId="37" borderId="2" xfId="0" applyFont="1" applyFill="1" applyBorder="1" applyAlignment="1">
      <alignment horizontal="center" vertical="center" shrinkToFit="1"/>
    </xf>
    <xf numFmtId="0" fontId="25" fillId="35" borderId="2" xfId="0" applyFont="1" applyFill="1" applyBorder="1" applyAlignment="1">
      <alignment horizontal="center" vertical="center" shrinkToFit="1"/>
    </xf>
    <xf numFmtId="0" fontId="24" fillId="35" borderId="2" xfId="0" applyFont="1" applyFill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5" fillId="36" borderId="2" xfId="0" applyFont="1" applyFill="1" applyBorder="1" applyAlignment="1">
      <alignment horizontal="center" vertical="center" shrinkToFit="1"/>
    </xf>
    <xf numFmtId="0" fontId="24" fillId="37" borderId="2" xfId="0" applyFont="1" applyFill="1" applyBorder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shrinkToFit="1"/>
    </xf>
    <xf numFmtId="41" fontId="24" fillId="0" borderId="0" xfId="32" applyFont="1" applyFill="1" applyBorder="1" applyAlignment="1">
      <alignment horizontal="right" vertical="center" shrinkToFit="1"/>
    </xf>
    <xf numFmtId="41" fontId="22" fillId="0" borderId="0" xfId="32" applyFont="1" applyAlignment="1">
      <alignment horizontal="right" vertical="center"/>
    </xf>
    <xf numFmtId="0" fontId="24" fillId="0" borderId="0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/>
    </xf>
    <xf numFmtId="0" fontId="26" fillId="0" borderId="0" xfId="51" applyFont="1" applyFill="1"/>
    <xf numFmtId="176" fontId="26" fillId="0" borderId="0" xfId="52" applyFont="1" applyFill="1"/>
    <xf numFmtId="0" fontId="24" fillId="0" borderId="0" xfId="51" applyFont="1" applyFill="1" applyAlignment="1">
      <alignment horizontal="center" vertical="center" shrinkToFit="1"/>
    </xf>
    <xf numFmtId="0" fontId="24" fillId="34" borderId="0" xfId="53" applyFont="1" applyFill="1" applyAlignment="1">
      <alignment horizontal="center" vertical="center" shrinkToFit="1"/>
    </xf>
    <xf numFmtId="0" fontId="25" fillId="33" borderId="0" xfId="51" applyFont="1" applyFill="1" applyAlignment="1">
      <alignment horizontal="center" vertical="center" shrinkToFit="1"/>
    </xf>
    <xf numFmtId="0" fontId="23" fillId="0" borderId="0" xfId="51" applyFont="1" applyFill="1" applyBorder="1" applyAlignment="1">
      <alignment vertical="center"/>
    </xf>
    <xf numFmtId="0" fontId="23" fillId="0" borderId="1" xfId="51" applyFont="1" applyFill="1" applyBorder="1" applyAlignment="1">
      <alignment vertical="center"/>
    </xf>
    <xf numFmtId="41" fontId="23" fillId="35" borderId="14" xfId="34" applyFont="1" applyFill="1" applyBorder="1" applyAlignment="1">
      <alignment horizontal="center" vertical="center" shrinkToFit="1"/>
    </xf>
    <xf numFmtId="0" fontId="25" fillId="35" borderId="15" xfId="0" applyFont="1" applyFill="1" applyBorder="1" applyAlignment="1">
      <alignment horizontal="center" vertical="center" shrinkToFit="1"/>
    </xf>
    <xf numFmtId="0" fontId="25" fillId="36" borderId="16" xfId="0" applyFont="1" applyFill="1" applyBorder="1" applyAlignment="1">
      <alignment horizontal="center" vertical="center" shrinkToFit="1"/>
    </xf>
    <xf numFmtId="0" fontId="24" fillId="37" borderId="16" xfId="0" applyFont="1" applyFill="1" applyBorder="1" applyAlignment="1">
      <alignment horizontal="center" vertical="center" shrinkToFit="1"/>
    </xf>
    <xf numFmtId="14" fontId="24" fillId="35" borderId="16" xfId="0" applyNumberFormat="1" applyFont="1" applyFill="1" applyBorder="1" applyAlignment="1">
      <alignment horizontal="center" vertical="center" shrinkToFit="1"/>
    </xf>
    <xf numFmtId="41" fontId="25" fillId="37" borderId="20" xfId="32" applyFont="1" applyFill="1" applyBorder="1" applyAlignment="1">
      <alignment horizontal="right" vertical="center" shrinkToFit="1"/>
    </xf>
    <xf numFmtId="41" fontId="25" fillId="35" borderId="20" xfId="32" applyFont="1" applyFill="1" applyBorder="1" applyAlignment="1">
      <alignment horizontal="right" vertical="center" shrinkToFit="1"/>
    </xf>
    <xf numFmtId="0" fontId="25" fillId="36" borderId="15" xfId="0" applyFont="1" applyFill="1" applyBorder="1" applyAlignment="1">
      <alignment horizontal="center" vertical="center" shrinkToFit="1"/>
    </xf>
    <xf numFmtId="41" fontId="25" fillId="37" borderId="15" xfId="32" applyFont="1" applyFill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 shrinkToFit="1"/>
    </xf>
    <xf numFmtId="41" fontId="25" fillId="36" borderId="20" xfId="32" applyFont="1" applyFill="1" applyBorder="1" applyAlignment="1">
      <alignment horizontal="center" vertical="center" shrinkToFit="1"/>
    </xf>
    <xf numFmtId="41" fontId="24" fillId="34" borderId="18" xfId="34" applyFont="1" applyFill="1" applyBorder="1" applyAlignment="1">
      <alignment horizontal="right" vertical="center" shrinkToFit="1"/>
    </xf>
    <xf numFmtId="0" fontId="24" fillId="37" borderId="19" xfId="0" applyFont="1" applyFill="1" applyBorder="1" applyAlignment="1">
      <alignment horizontal="center" vertical="center" shrinkToFit="1"/>
    </xf>
    <xf numFmtId="14" fontId="24" fillId="35" borderId="19" xfId="0" applyNumberFormat="1" applyFont="1" applyFill="1" applyBorder="1" applyAlignment="1">
      <alignment horizontal="center" vertical="center" shrinkToFit="1"/>
    </xf>
    <xf numFmtId="0" fontId="25" fillId="36" borderId="19" xfId="0" applyFont="1" applyFill="1" applyBorder="1" applyAlignment="1">
      <alignment horizontal="center" vertical="center" wrapText="1" shrinkToFit="1"/>
    </xf>
    <xf numFmtId="0" fontId="25" fillId="37" borderId="18" xfId="0" applyFont="1" applyFill="1" applyBorder="1" applyAlignment="1">
      <alignment horizontal="center" vertical="center" shrinkToFit="1"/>
    </xf>
    <xf numFmtId="0" fontId="25" fillId="35" borderId="18" xfId="0" applyFont="1" applyFill="1" applyBorder="1" applyAlignment="1">
      <alignment horizontal="center" vertical="center" shrinkToFit="1"/>
    </xf>
    <xf numFmtId="0" fontId="25" fillId="36" borderId="18" xfId="0" applyFont="1" applyFill="1" applyBorder="1" applyAlignment="1">
      <alignment horizontal="center" vertical="center" wrapText="1" shrinkToFit="1"/>
    </xf>
    <xf numFmtId="0" fontId="22" fillId="0" borderId="0" xfId="0" applyFont="1">
      <alignment vertical="center"/>
    </xf>
    <xf numFmtId="0" fontId="22" fillId="38" borderId="18" xfId="0" applyFont="1" applyFill="1" applyBorder="1" applyAlignment="1">
      <alignment horizontal="center" vertical="center" wrapText="1"/>
    </xf>
    <xf numFmtId="0" fontId="22" fillId="38" borderId="18" xfId="0" applyFont="1" applyFill="1" applyBorder="1" applyAlignment="1">
      <alignment horizontal="center" vertical="center"/>
    </xf>
    <xf numFmtId="0" fontId="32" fillId="33" borderId="18" xfId="0" applyFont="1" applyFill="1" applyBorder="1" applyAlignment="1">
      <alignment horizontal="center" vertical="center" shrinkToFit="1"/>
    </xf>
    <xf numFmtId="14" fontId="32" fillId="33" borderId="18" xfId="0" applyNumberFormat="1" applyFont="1" applyFill="1" applyBorder="1" applyAlignment="1">
      <alignment horizontal="center" vertical="center" shrinkToFit="1"/>
    </xf>
    <xf numFmtId="177" fontId="32" fillId="33" borderId="18" xfId="0" applyNumberFormat="1" applyFont="1" applyFill="1" applyBorder="1" applyAlignment="1">
      <alignment horizontal="center" vertical="center" shrinkToFit="1"/>
    </xf>
    <xf numFmtId="178" fontId="32" fillId="33" borderId="18" xfId="0" applyNumberFormat="1" applyFont="1" applyFill="1" applyBorder="1" applyAlignment="1">
      <alignment horizontal="center" vertical="center" shrinkToFit="1"/>
    </xf>
    <xf numFmtId="177" fontId="32" fillId="33" borderId="18" xfId="0" applyNumberFormat="1" applyFont="1" applyFill="1" applyBorder="1" applyAlignment="1">
      <alignment horizontal="right" vertical="center" shrinkToFit="1"/>
    </xf>
    <xf numFmtId="177" fontId="23" fillId="33" borderId="18" xfId="32" applyNumberFormat="1" applyFont="1" applyFill="1" applyBorder="1" applyAlignment="1">
      <alignment horizontal="center" vertical="center" shrinkToFit="1"/>
    </xf>
    <xf numFmtId="0" fontId="23" fillId="33" borderId="18" xfId="0" applyFont="1" applyFill="1" applyBorder="1" applyAlignment="1">
      <alignment horizontal="center" vertical="center" shrinkToFit="1"/>
    </xf>
    <xf numFmtId="0" fontId="30" fillId="0" borderId="18" xfId="48" applyFont="1" applyFill="1" applyBorder="1" applyAlignment="1">
      <alignment horizontal="center" vertical="center" wrapText="1" shrinkToFit="1"/>
    </xf>
    <xf numFmtId="49" fontId="24" fillId="0" borderId="18" xfId="0" applyNumberFormat="1" applyFont="1" applyFill="1" applyBorder="1" applyAlignment="1">
      <alignment horizontal="center" vertical="center" shrinkToFit="1"/>
    </xf>
    <xf numFmtId="41" fontId="24" fillId="0" borderId="18" xfId="32" applyFont="1" applyFill="1" applyBorder="1" applyAlignment="1">
      <alignment horizontal="center" vertical="center" shrinkToFit="1"/>
    </xf>
    <xf numFmtId="49" fontId="33" fillId="0" borderId="18" xfId="32" applyNumberFormat="1" applyFont="1" applyFill="1" applyBorder="1" applyAlignment="1">
      <alignment horizontal="center" vertical="center" shrinkToFit="1"/>
    </xf>
    <xf numFmtId="49" fontId="25" fillId="0" borderId="18" xfId="0" applyNumberFormat="1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vertical="center" shrinkToFit="1"/>
    </xf>
    <xf numFmtId="0" fontId="0" fillId="0" borderId="18" xfId="0" applyBorder="1">
      <alignment vertical="center"/>
    </xf>
    <xf numFmtId="0" fontId="24" fillId="0" borderId="23" xfId="51" applyFont="1" applyFill="1" applyBorder="1" applyAlignment="1">
      <alignment horizontal="center" vertical="center" shrinkToFit="1"/>
    </xf>
    <xf numFmtId="41" fontId="25" fillId="0" borderId="13" xfId="34" applyFont="1" applyFill="1" applyBorder="1" applyAlignment="1">
      <alignment horizontal="center" vertical="center" shrinkToFit="1"/>
    </xf>
    <xf numFmtId="0" fontId="23" fillId="35" borderId="22" xfId="53" applyFont="1" applyFill="1" applyBorder="1" applyAlignment="1">
      <alignment horizontal="center" vertical="center" shrinkToFit="1"/>
    </xf>
    <xf numFmtId="0" fontId="23" fillId="35" borderId="24" xfId="53" applyFont="1" applyFill="1" applyBorder="1" applyAlignment="1">
      <alignment horizontal="center" vertical="center" shrinkToFit="1"/>
    </xf>
    <xf numFmtId="22" fontId="0" fillId="0" borderId="18" xfId="0" applyNumberFormat="1" applyBorder="1">
      <alignment vertical="center"/>
    </xf>
    <xf numFmtId="0" fontId="24" fillId="37" borderId="18" xfId="0" applyFont="1" applyFill="1" applyBorder="1" applyAlignment="1">
      <alignment horizontal="center" vertical="center" shrinkToFit="1"/>
    </xf>
    <xf numFmtId="41" fontId="25" fillId="37" borderId="18" xfId="32" applyFont="1" applyFill="1" applyBorder="1" applyAlignment="1">
      <alignment horizontal="right" vertical="center" shrinkToFit="1"/>
    </xf>
    <xf numFmtId="14" fontId="24" fillId="35" borderId="18" xfId="0" applyNumberFormat="1" applyFont="1" applyFill="1" applyBorder="1" applyAlignment="1">
      <alignment horizontal="center" vertical="center" shrinkToFit="1"/>
    </xf>
    <xf numFmtId="41" fontId="25" fillId="35" borderId="18" xfId="32" applyFont="1" applyFill="1" applyBorder="1" applyAlignment="1">
      <alignment horizontal="right" vertical="center" shrinkToFit="1"/>
    </xf>
    <xf numFmtId="0" fontId="23" fillId="33" borderId="17" xfId="51" applyFont="1" applyFill="1" applyBorder="1" applyAlignment="1">
      <alignment horizontal="center" vertical="center" shrinkToFit="1"/>
    </xf>
    <xf numFmtId="0" fontId="36" fillId="0" borderId="18" xfId="0" applyFont="1" applyFill="1" applyBorder="1" applyAlignment="1">
      <alignment horizontal="center" vertical="center"/>
    </xf>
    <xf numFmtId="0" fontId="37" fillId="0" borderId="18" xfId="0" applyFont="1" applyFill="1" applyBorder="1" applyAlignment="1">
      <alignment horizontal="center" vertical="center" shrinkToFit="1"/>
    </xf>
    <xf numFmtId="0" fontId="37" fillId="0" borderId="18" xfId="0" applyFont="1" applyFill="1" applyBorder="1" applyAlignment="1">
      <alignment horizontal="center" vertical="center"/>
    </xf>
    <xf numFmtId="0" fontId="22" fillId="0" borderId="1" xfId="51" applyFont="1" applyFill="1" applyBorder="1" applyAlignment="1">
      <alignment vertical="center"/>
    </xf>
    <xf numFmtId="0" fontId="39" fillId="0" borderId="18" xfId="0" applyFont="1" applyBorder="1" applyAlignment="1">
      <alignment horizontal="left"/>
    </xf>
    <xf numFmtId="0" fontId="38" fillId="0" borderId="18" xfId="0" applyFont="1" applyFill="1" applyBorder="1" applyAlignment="1">
      <alignment horizontal="center" vertical="center" shrinkToFit="1"/>
    </xf>
    <xf numFmtId="179" fontId="39" fillId="0" borderId="18" xfId="0" applyNumberFormat="1" applyFont="1" applyBorder="1" applyAlignment="1">
      <alignment horizontal="right"/>
    </xf>
    <xf numFmtId="22" fontId="39" fillId="0" borderId="18" xfId="0" applyNumberFormat="1" applyFont="1" applyBorder="1" applyAlignment="1">
      <alignment horizontal="left"/>
    </xf>
    <xf numFmtId="0" fontId="27" fillId="0" borderId="0" xfId="51" applyFont="1" applyFill="1" applyBorder="1" applyAlignment="1">
      <alignment horizontal="center" vertical="center"/>
    </xf>
    <xf numFmtId="0" fontId="35" fillId="0" borderId="1" xfId="51" applyFont="1" applyFill="1" applyBorder="1" applyAlignment="1">
      <alignment horizontal="right" vertical="center"/>
    </xf>
    <xf numFmtId="0" fontId="23" fillId="0" borderId="1" xfId="51" applyFont="1" applyFill="1" applyBorder="1" applyAlignment="1">
      <alignment horizontal="right" vertical="center"/>
    </xf>
    <xf numFmtId="0" fontId="23" fillId="33" borderId="17" xfId="51" applyFont="1" applyFill="1" applyBorder="1" applyAlignment="1">
      <alignment horizontal="center" vertical="center" shrinkToFit="1"/>
    </xf>
    <xf numFmtId="0" fontId="23" fillId="33" borderId="3" xfId="51" applyFont="1" applyFill="1" applyBorder="1" applyAlignment="1">
      <alignment horizontal="center" vertical="center" shrinkToFit="1"/>
    </xf>
    <xf numFmtId="0" fontId="23" fillId="33" borderId="17" xfId="51" applyFont="1" applyFill="1" applyBorder="1" applyAlignment="1">
      <alignment horizontal="center" vertical="center" wrapText="1" shrinkToFit="1"/>
    </xf>
    <xf numFmtId="0" fontId="23" fillId="33" borderId="3" xfId="51" applyFont="1" applyFill="1" applyBorder="1" applyAlignment="1">
      <alignment horizontal="center" vertical="center" wrapText="1" shrinkToFit="1"/>
    </xf>
    <xf numFmtId="0" fontId="23" fillId="33" borderId="19" xfId="51" applyFont="1" applyFill="1" applyBorder="1" applyAlignment="1">
      <alignment horizontal="center" vertical="center" shrinkToFit="1"/>
    </xf>
    <xf numFmtId="0" fontId="23" fillId="33" borderId="20" xfId="51" applyFont="1" applyFill="1" applyBorder="1" applyAlignment="1">
      <alignment horizontal="center" vertical="center" shrinkToFit="1"/>
    </xf>
    <xf numFmtId="0" fontId="23" fillId="33" borderId="21" xfId="51" applyFont="1" applyFill="1" applyBorder="1" applyAlignment="1">
      <alignment horizontal="center" vertical="center" shrinkToFit="1"/>
    </xf>
    <xf numFmtId="176" fontId="23" fillId="33" borderId="17" xfId="52" applyFont="1" applyFill="1" applyBorder="1" applyAlignment="1">
      <alignment horizontal="center" vertical="center" shrinkToFit="1"/>
    </xf>
    <xf numFmtId="176" fontId="23" fillId="33" borderId="3" xfId="52" applyFont="1" applyFill="1" applyBorder="1" applyAlignment="1">
      <alignment horizontal="center" vertical="center" shrinkToFit="1"/>
    </xf>
    <xf numFmtId="0" fontId="29" fillId="0" borderId="0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34" fillId="0" borderId="0" xfId="0" applyFont="1" applyBorder="1" applyAlignment="1">
      <alignment horizontal="left" vertical="center" shrinkToFit="1"/>
    </xf>
    <xf numFmtId="0" fontId="31" fillId="0" borderId="0" xfId="0" applyFont="1" applyAlignment="1">
      <alignment horizontal="center" vertical="center"/>
    </xf>
    <xf numFmtId="0" fontId="22" fillId="38" borderId="17" xfId="0" applyFont="1" applyFill="1" applyBorder="1" applyAlignment="1">
      <alignment horizontal="center" vertical="center"/>
    </xf>
    <xf numFmtId="0" fontId="22" fillId="38" borderId="13" xfId="0" applyFont="1" applyFill="1" applyBorder="1" applyAlignment="1">
      <alignment horizontal="center" vertical="center"/>
    </xf>
    <xf numFmtId="0" fontId="22" fillId="38" borderId="19" xfId="0" applyFont="1" applyFill="1" applyBorder="1" applyAlignment="1">
      <alignment horizontal="center" vertical="center"/>
    </xf>
    <xf numFmtId="0" fontId="22" fillId="38" borderId="20" xfId="0" applyFont="1" applyFill="1" applyBorder="1" applyAlignment="1">
      <alignment horizontal="center" vertical="center"/>
    </xf>
    <xf numFmtId="0" fontId="22" fillId="38" borderId="21" xfId="0" applyFont="1" applyFill="1" applyBorder="1" applyAlignment="1">
      <alignment horizontal="center" vertical="center"/>
    </xf>
    <xf numFmtId="0" fontId="36" fillId="0" borderId="18" xfId="0" applyFont="1" applyFill="1" applyBorder="1" applyAlignment="1">
      <alignment horizontal="left" shrinkToFit="1"/>
    </xf>
    <xf numFmtId="0" fontId="38" fillId="0" borderId="18" xfId="0" applyFont="1" applyFill="1" applyBorder="1" applyAlignment="1">
      <alignment horizontal="left" shrinkToFit="1"/>
    </xf>
    <xf numFmtId="22" fontId="33" fillId="0" borderId="18" xfId="0" applyNumberFormat="1" applyFont="1" applyFill="1" applyBorder="1" applyAlignment="1">
      <alignment horizontal="left" shrinkToFit="1"/>
    </xf>
    <xf numFmtId="0" fontId="33" fillId="0" borderId="18" xfId="0" applyFont="1" applyFill="1" applyBorder="1" applyAlignment="1">
      <alignment horizontal="left" shrinkToFit="1"/>
    </xf>
    <xf numFmtId="0" fontId="46" fillId="35" borderId="18" xfId="0" applyFont="1" applyFill="1" applyBorder="1" applyAlignment="1">
      <alignment horizontal="center" vertical="center" shrinkToFit="1"/>
    </xf>
    <xf numFmtId="0" fontId="36" fillId="0" borderId="18" xfId="0" applyFont="1" applyFill="1" applyBorder="1" applyAlignment="1">
      <alignment horizontal="center" shrinkToFit="1"/>
    </xf>
    <xf numFmtId="0" fontId="33" fillId="0" borderId="18" xfId="0" applyFont="1" applyFill="1" applyBorder="1" applyAlignment="1">
      <alignment horizontal="center" shrinkToFit="1"/>
    </xf>
  </cellXfs>
  <cellStyles count="56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2" xfId="33" xr:uid="{00000000-0005-0000-0000-000020000000}"/>
    <cellStyle name="쉼표 [0] 2 2" xfId="52" xr:uid="{00000000-0005-0000-0000-000021000000}"/>
    <cellStyle name="쉼표 [0] 3" xfId="34" xr:uid="{00000000-0005-0000-0000-000022000000}"/>
    <cellStyle name="쉼표 [0] 3 3" xfId="55" xr:uid="{CF990F3C-95BE-479F-BA64-28AD91E402E9}"/>
    <cellStyle name="연결된 셀" xfId="35" builtinId="24" customBuiltin="1"/>
    <cellStyle name="요약" xfId="36" builtinId="25" customBuiltin="1"/>
    <cellStyle name="입력" xfId="37" builtinId="20" customBuiltin="1"/>
    <cellStyle name="제목" xfId="38" builtinId="15" customBuiltin="1"/>
    <cellStyle name="제목 1" xfId="39" builtinId="16" customBuiltin="1"/>
    <cellStyle name="제목 2" xfId="40" builtinId="17" customBuiltin="1"/>
    <cellStyle name="제목 3" xfId="41" builtinId="18" customBuiltin="1"/>
    <cellStyle name="제목 4" xfId="42" builtinId="19" customBuiltin="1"/>
    <cellStyle name="좋음" xfId="43" builtinId="26" customBuiltin="1"/>
    <cellStyle name="출력" xfId="44" builtinId="21" customBuiltin="1"/>
    <cellStyle name="표준" xfId="0" builtinId="0" customBuiltin="1"/>
    <cellStyle name="표준 2" xfId="45" xr:uid="{00000000-0005-0000-0000-00002E000000}"/>
    <cellStyle name="표준 2 2" xfId="51" xr:uid="{00000000-0005-0000-0000-00002F000000}"/>
    <cellStyle name="표준 2 3" xfId="54" xr:uid="{00000000-0005-0000-0000-000030000000}"/>
    <cellStyle name="표준 3" xfId="46" xr:uid="{00000000-0005-0000-0000-000031000000}"/>
    <cellStyle name="표준 3 2" xfId="53" xr:uid="{00000000-0005-0000-0000-000032000000}"/>
    <cellStyle name="표준 4" xfId="47" xr:uid="{00000000-0005-0000-0000-000033000000}"/>
    <cellStyle name="표준 4 2" xfId="48" xr:uid="{00000000-0005-0000-0000-000034000000}"/>
    <cellStyle name="표준 5" xfId="49" xr:uid="{00000000-0005-0000-0000-000035000000}"/>
    <cellStyle name="표준 6" xfId="50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E74DA-35B7-4FE4-BDE2-7D018926BE78}">
  <sheetPr>
    <outlinePr summaryBelow="0" summaryRight="0"/>
  </sheetPr>
  <dimension ref="A1:G7"/>
  <sheetViews>
    <sheetView tabSelected="1" view="pageBreakPreview" zoomScaleNormal="100" zoomScaleSheetLayoutView="100" workbookViewId="0">
      <pane ySplit="5" topLeftCell="A6" activePane="bottomLeft" state="frozen"/>
      <selection pane="bottomLeft" activeCell="E7" sqref="E7"/>
    </sheetView>
  </sheetViews>
  <sheetFormatPr defaultColWidth="14.625" defaultRowHeight="30" customHeight="1"/>
  <cols>
    <col min="1" max="1" width="6.5" style="14" customWidth="1"/>
    <col min="2" max="2" width="16.875" style="14" customWidth="1"/>
    <col min="3" max="3" width="14.75" style="14" customWidth="1"/>
    <col min="4" max="4" width="16.375" style="14" customWidth="1"/>
    <col min="5" max="5" width="16.5" style="14" customWidth="1"/>
    <col min="6" max="6" width="15.5" style="14" customWidth="1"/>
    <col min="7" max="7" width="17.625" style="15" customWidth="1"/>
    <col min="8" max="247" width="9" style="14" customWidth="1"/>
    <col min="248" max="248" width="12.625" style="14" customWidth="1"/>
    <col min="249" max="16384" width="14.625" style="14"/>
  </cols>
  <sheetData>
    <row r="1" spans="1:7" s="18" customFormat="1" ht="54.75" customHeight="1">
      <c r="A1" s="75" t="s">
        <v>47</v>
      </c>
      <c r="B1" s="75"/>
      <c r="C1" s="75"/>
      <c r="D1" s="75"/>
      <c r="E1" s="75"/>
      <c r="F1" s="75"/>
      <c r="G1" s="75"/>
    </row>
    <row r="2" spans="1:7" s="18" customFormat="1" ht="25.5" customHeight="1">
      <c r="A2" s="70" t="s">
        <v>48</v>
      </c>
      <c r="B2" s="20"/>
      <c r="C2" s="19"/>
      <c r="D2" s="19"/>
      <c r="E2" s="19"/>
      <c r="F2" s="76" t="s">
        <v>35</v>
      </c>
      <c r="G2" s="77"/>
    </row>
    <row r="3" spans="1:7" s="17" customFormat="1" ht="25.5" customHeight="1">
      <c r="A3" s="78" t="s">
        <v>14</v>
      </c>
      <c r="B3" s="80" t="s">
        <v>13</v>
      </c>
      <c r="C3" s="78" t="s">
        <v>12</v>
      </c>
      <c r="D3" s="82" t="s">
        <v>0</v>
      </c>
      <c r="E3" s="83"/>
      <c r="F3" s="84"/>
      <c r="G3" s="85" t="s">
        <v>11</v>
      </c>
    </row>
    <row r="4" spans="1:7" s="16" customFormat="1" ht="24" customHeight="1" thickBot="1">
      <c r="A4" s="79"/>
      <c r="B4" s="81"/>
      <c r="C4" s="79"/>
      <c r="D4" s="66" t="s">
        <v>15</v>
      </c>
      <c r="E4" s="66" t="s">
        <v>10</v>
      </c>
      <c r="F4" s="66" t="s">
        <v>9</v>
      </c>
      <c r="G4" s="86"/>
    </row>
    <row r="5" spans="1:7" s="16" customFormat="1" ht="32.25" customHeight="1">
      <c r="A5" s="59" t="s">
        <v>1</v>
      </c>
      <c r="B5" s="60"/>
      <c r="C5" s="21">
        <f>SUM(C6:C7)</f>
        <v>23463000</v>
      </c>
      <c r="D5" s="21">
        <f>SUM(D6:D7)</f>
        <v>8972900</v>
      </c>
      <c r="E5" s="21">
        <f>SUM(E6:E7)</f>
        <v>1940310</v>
      </c>
      <c r="F5" s="21">
        <f>SUM(F6:F7)</f>
        <v>10913210</v>
      </c>
      <c r="G5" s="21">
        <f>SUM(G6:G7)</f>
        <v>12549790</v>
      </c>
    </row>
    <row r="6" spans="1:7" s="16" customFormat="1" ht="35.25" customHeight="1">
      <c r="A6" s="57">
        <v>1</v>
      </c>
      <c r="B6" s="58" t="s">
        <v>37</v>
      </c>
      <c r="C6" s="32">
        <v>20790000</v>
      </c>
      <c r="D6" s="32">
        <v>8484900</v>
      </c>
      <c r="E6" s="32">
        <v>1758310</v>
      </c>
      <c r="F6" s="32">
        <f>SUM(D6:E6)</f>
        <v>10243210</v>
      </c>
      <c r="G6" s="32">
        <f>C6-F6</f>
        <v>10546790</v>
      </c>
    </row>
    <row r="7" spans="1:7" s="16" customFormat="1" ht="35.25" customHeight="1">
      <c r="A7" s="57">
        <v>1</v>
      </c>
      <c r="B7" s="58" t="s">
        <v>38</v>
      </c>
      <c r="C7" s="32">
        <v>2673000</v>
      </c>
      <c r="D7" s="32">
        <v>488000</v>
      </c>
      <c r="E7" s="32">
        <v>182000</v>
      </c>
      <c r="F7" s="32">
        <f>SUM(D7:E7)</f>
        <v>670000</v>
      </c>
      <c r="G7" s="32">
        <f>C7-F7</f>
        <v>2003000</v>
      </c>
    </row>
  </sheetData>
  <mergeCells count="7">
    <mergeCell ref="A1:G1"/>
    <mergeCell ref="F2:G2"/>
    <mergeCell ref="A3:A4"/>
    <mergeCell ref="B3:B4"/>
    <mergeCell ref="C3:C4"/>
    <mergeCell ref="D3:F3"/>
    <mergeCell ref="G3:G4"/>
  </mergeCells>
  <phoneticPr fontId="28" type="noConversion"/>
  <pageMargins left="0.78740157480314965" right="0.78740157480314965" top="0.78740157480314965" bottom="0" header="0" footer="0"/>
  <pageSetup paperSize="9" scale="75" firstPageNumber="4294967295" pageOrder="overThenDown" orientation="portrait" r:id="rId1"/>
  <headerFooter alignWithMargins="0">
    <oddHeader>&amp;L&amp;C&amp;R</oddHeader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1"/>
  <sheetViews>
    <sheetView zoomScaleNormal="100" workbookViewId="0">
      <selection activeCell="H16" sqref="H16:I16"/>
    </sheetView>
  </sheetViews>
  <sheetFormatPr defaultColWidth="0" defaultRowHeight="13.5"/>
  <cols>
    <col min="1" max="1" width="6.875" style="8" customWidth="1"/>
    <col min="2" max="2" width="10.875" style="8" customWidth="1"/>
    <col min="3" max="3" width="20.75" style="8" customWidth="1"/>
    <col min="4" max="4" width="21.125" style="8" customWidth="1"/>
    <col min="5" max="5" width="57.375" style="8" bestFit="1" customWidth="1"/>
    <col min="6" max="6" width="9.625" style="30" customWidth="1"/>
    <col min="7" max="7" width="10.75" style="11" customWidth="1"/>
    <col min="8" max="8" width="8.75" style="5" customWidth="1"/>
    <col min="9" max="9" width="7.75" style="8" customWidth="1"/>
    <col min="10" max="13" width="0" style="13" hidden="1" customWidth="1"/>
    <col min="14" max="16384" width="9" style="13" hidden="1"/>
  </cols>
  <sheetData>
    <row r="1" spans="1:9" s="12" customFormat="1" ht="56.25" customHeight="1">
      <c r="A1" s="87" t="s">
        <v>64</v>
      </c>
      <c r="B1" s="87"/>
      <c r="C1" s="87"/>
      <c r="D1" s="87"/>
      <c r="E1" s="87"/>
      <c r="F1" s="87"/>
      <c r="G1" s="87"/>
      <c r="H1" s="87"/>
      <c r="I1" s="87"/>
    </row>
    <row r="2" spans="1:9" s="12" customFormat="1" ht="42.75" customHeight="1">
      <c r="A2" s="88" t="s">
        <v>63</v>
      </c>
      <c r="B2" s="88"/>
      <c r="C2" s="88"/>
      <c r="D2" s="55"/>
      <c r="E2" s="54"/>
      <c r="F2" s="1"/>
      <c r="G2" s="10"/>
      <c r="H2" s="1" t="s">
        <v>2</v>
      </c>
      <c r="I2" s="9"/>
    </row>
    <row r="3" spans="1:9" s="12" customFormat="1" ht="35.25" customHeight="1">
      <c r="A3" s="6" t="s">
        <v>7</v>
      </c>
      <c r="B3" s="6" t="s">
        <v>4</v>
      </c>
      <c r="C3" s="23" t="s">
        <v>16</v>
      </c>
      <c r="D3" s="35" t="s">
        <v>17</v>
      </c>
      <c r="E3" s="28" t="s">
        <v>19</v>
      </c>
      <c r="F3" s="38" t="s">
        <v>18</v>
      </c>
      <c r="G3" s="31" t="s">
        <v>5</v>
      </c>
      <c r="H3" s="6" t="s">
        <v>3</v>
      </c>
      <c r="I3" s="6" t="s">
        <v>6</v>
      </c>
    </row>
    <row r="4" spans="1:9" s="12" customFormat="1" ht="35.25" customHeight="1">
      <c r="A4" s="2"/>
      <c r="B4" s="2"/>
      <c r="C4" s="24"/>
      <c r="D4" s="33"/>
      <c r="E4" s="29" t="str">
        <f>COUNTA(C5:C13) &amp; "건"</f>
        <v>9건</v>
      </c>
      <c r="F4" s="36"/>
      <c r="G4" s="26">
        <f>SUM(G5:G13)</f>
        <v>1758310</v>
      </c>
      <c r="H4" s="2"/>
      <c r="I4" s="7" t="s">
        <v>40</v>
      </c>
    </row>
    <row r="5" spans="1:9" s="12" customFormat="1" ht="35.25" customHeight="1">
      <c r="A5" s="67">
        <v>1</v>
      </c>
      <c r="B5" s="68" t="s">
        <v>36</v>
      </c>
      <c r="C5" s="74" t="s">
        <v>57</v>
      </c>
      <c r="D5" s="71" t="s">
        <v>50</v>
      </c>
      <c r="E5" s="71" t="s">
        <v>45</v>
      </c>
      <c r="F5" s="72">
        <v>3</v>
      </c>
      <c r="G5" s="73">
        <v>78000</v>
      </c>
      <c r="H5" s="69" t="s">
        <v>34</v>
      </c>
      <c r="I5" s="69" t="s">
        <v>31</v>
      </c>
    </row>
    <row r="6" spans="1:9" s="12" customFormat="1" ht="35.25" customHeight="1">
      <c r="A6" s="67">
        <v>2</v>
      </c>
      <c r="B6" s="68" t="s">
        <v>36</v>
      </c>
      <c r="C6" s="74" t="s">
        <v>58</v>
      </c>
      <c r="D6" s="71" t="s">
        <v>51</v>
      </c>
      <c r="E6" s="71" t="s">
        <v>46</v>
      </c>
      <c r="F6" s="72">
        <v>6</v>
      </c>
      <c r="G6" s="73">
        <v>51400</v>
      </c>
      <c r="H6" s="69" t="s">
        <v>34</v>
      </c>
      <c r="I6" s="69" t="s">
        <v>31</v>
      </c>
    </row>
    <row r="7" spans="1:9" s="12" customFormat="1" ht="35.25" customHeight="1">
      <c r="A7" s="67">
        <v>3</v>
      </c>
      <c r="B7" s="68" t="s">
        <v>36</v>
      </c>
      <c r="C7" s="74">
        <v>46191.506249999999</v>
      </c>
      <c r="D7" s="71" t="s">
        <v>44</v>
      </c>
      <c r="E7" s="71" t="s">
        <v>45</v>
      </c>
      <c r="F7" s="72">
        <v>5</v>
      </c>
      <c r="G7" s="73">
        <v>40000</v>
      </c>
      <c r="H7" s="69" t="s">
        <v>34</v>
      </c>
      <c r="I7" s="69" t="s">
        <v>31</v>
      </c>
    </row>
    <row r="8" spans="1:9" s="12" customFormat="1" ht="35.25" customHeight="1">
      <c r="A8" s="67">
        <v>4</v>
      </c>
      <c r="B8" s="68" t="s">
        <v>36</v>
      </c>
      <c r="C8" s="74" t="s">
        <v>59</v>
      </c>
      <c r="D8" s="71" t="s">
        <v>52</v>
      </c>
      <c r="E8" s="71" t="s">
        <v>41</v>
      </c>
      <c r="F8" s="68">
        <v>15</v>
      </c>
      <c r="G8" s="73">
        <v>450000</v>
      </c>
      <c r="H8" s="69" t="s">
        <v>34</v>
      </c>
      <c r="I8" s="69" t="s">
        <v>31</v>
      </c>
    </row>
    <row r="9" spans="1:9" s="12" customFormat="1" ht="35.25" customHeight="1">
      <c r="A9" s="67">
        <v>5</v>
      </c>
      <c r="B9" s="68" t="s">
        <v>36</v>
      </c>
      <c r="C9" s="74" t="s">
        <v>60</v>
      </c>
      <c r="D9" s="71" t="s">
        <v>53</v>
      </c>
      <c r="E9" s="71" t="s">
        <v>49</v>
      </c>
      <c r="F9" s="68">
        <v>6</v>
      </c>
      <c r="G9" s="73">
        <v>180000</v>
      </c>
      <c r="H9" s="69" t="s">
        <v>34</v>
      </c>
      <c r="I9" s="69" t="s">
        <v>31</v>
      </c>
    </row>
    <row r="10" spans="1:9" s="12" customFormat="1" ht="35.25" customHeight="1">
      <c r="A10" s="67">
        <v>6</v>
      </c>
      <c r="B10" s="68" t="s">
        <v>36</v>
      </c>
      <c r="C10" s="74" t="s">
        <v>61</v>
      </c>
      <c r="D10" s="71" t="s">
        <v>54</v>
      </c>
      <c r="E10" s="71" t="s">
        <v>41</v>
      </c>
      <c r="F10" s="72">
        <v>15</v>
      </c>
      <c r="G10" s="73">
        <v>329000</v>
      </c>
      <c r="H10" s="69" t="s">
        <v>34</v>
      </c>
      <c r="I10" s="69" t="s">
        <v>31</v>
      </c>
    </row>
    <row r="11" spans="1:9" s="12" customFormat="1" ht="35.25" customHeight="1">
      <c r="A11" s="67">
        <v>7</v>
      </c>
      <c r="B11" s="68" t="s">
        <v>36</v>
      </c>
      <c r="C11" s="74">
        <v>46199.500694444447</v>
      </c>
      <c r="D11" s="71" t="s">
        <v>55</v>
      </c>
      <c r="E11" s="71" t="s">
        <v>45</v>
      </c>
      <c r="F11" s="68">
        <v>4</v>
      </c>
      <c r="G11" s="73">
        <v>52000</v>
      </c>
      <c r="H11" s="69" t="s">
        <v>34</v>
      </c>
      <c r="I11" s="69" t="s">
        <v>31</v>
      </c>
    </row>
    <row r="12" spans="1:9" s="12" customFormat="1" ht="35.25" customHeight="1">
      <c r="A12" s="67">
        <v>8</v>
      </c>
      <c r="B12" s="68" t="s">
        <v>36</v>
      </c>
      <c r="C12" s="74" t="s">
        <v>62</v>
      </c>
      <c r="D12" s="71" t="s">
        <v>52</v>
      </c>
      <c r="E12" s="71" t="s">
        <v>41</v>
      </c>
      <c r="F12" s="68">
        <v>18</v>
      </c>
      <c r="G12" s="73">
        <v>427910</v>
      </c>
      <c r="H12" s="69" t="s">
        <v>34</v>
      </c>
      <c r="I12" s="69" t="s">
        <v>31</v>
      </c>
    </row>
    <row r="13" spans="1:9" s="12" customFormat="1" ht="35.25" customHeight="1">
      <c r="A13" s="67">
        <v>9</v>
      </c>
      <c r="B13" s="68" t="s">
        <v>36</v>
      </c>
      <c r="C13" s="74">
        <v>46203.520138888889</v>
      </c>
      <c r="D13" s="71" t="s">
        <v>56</v>
      </c>
      <c r="E13" s="71" t="s">
        <v>45</v>
      </c>
      <c r="F13" s="72">
        <v>5</v>
      </c>
      <c r="G13" s="73">
        <v>150000</v>
      </c>
      <c r="H13" s="69" t="s">
        <v>34</v>
      </c>
      <c r="I13" s="69" t="s">
        <v>31</v>
      </c>
    </row>
    <row r="14" spans="1:9" s="12" customFormat="1" ht="35.25" customHeight="1">
      <c r="A14" s="3"/>
      <c r="B14" s="3" t="s">
        <v>8</v>
      </c>
      <c r="C14" s="25"/>
      <c r="D14" s="34"/>
      <c r="E14" s="22"/>
      <c r="F14" s="37"/>
      <c r="G14" s="27">
        <f>SUM(G5:G13)</f>
        <v>1758310</v>
      </c>
      <c r="H14" s="3"/>
      <c r="I14" s="4"/>
    </row>
    <row r="15" spans="1:9" s="12" customFormat="1" ht="35.25" customHeight="1">
      <c r="A15" s="36"/>
      <c r="B15" s="36"/>
      <c r="C15" s="62"/>
      <c r="D15" s="62"/>
      <c r="E15" s="29" t="str">
        <f>COUNTA(C16:C26) &amp; "건"</f>
        <v>1건</v>
      </c>
      <c r="F15" s="36"/>
      <c r="G15" s="63">
        <f>SUM(G16:G16)</f>
        <v>182000</v>
      </c>
      <c r="H15" s="36"/>
      <c r="I15" s="36" t="s">
        <v>43</v>
      </c>
    </row>
    <row r="16" spans="1:9" s="1" customFormat="1" ht="35.25" customHeight="1">
      <c r="A16" s="101">
        <v>1</v>
      </c>
      <c r="B16" s="97" t="s">
        <v>66</v>
      </c>
      <c r="C16" s="98">
        <v>46196.411111111112</v>
      </c>
      <c r="D16" s="99" t="s">
        <v>68</v>
      </c>
      <c r="E16" s="71" t="s">
        <v>67</v>
      </c>
      <c r="F16" s="96" t="s">
        <v>69</v>
      </c>
      <c r="G16" s="73">
        <v>182000</v>
      </c>
      <c r="H16" s="102" t="s">
        <v>71</v>
      </c>
      <c r="I16" s="102" t="s">
        <v>70</v>
      </c>
    </row>
    <row r="17" spans="1:9" s="1" customFormat="1" ht="35.25" customHeight="1">
      <c r="A17" s="37"/>
      <c r="B17" s="37" t="s">
        <v>8</v>
      </c>
      <c r="C17" s="64"/>
      <c r="D17" s="64"/>
      <c r="E17" s="37"/>
      <c r="F17" s="37"/>
      <c r="G17" s="65">
        <f>SUM(G16:G16)</f>
        <v>182000</v>
      </c>
      <c r="H17" s="37"/>
      <c r="I17" s="100"/>
    </row>
    <row r="18" spans="1:9" s="12" customFormat="1" ht="35.25" customHeight="1">
      <c r="A18" s="8"/>
      <c r="B18" s="89" t="s">
        <v>32</v>
      </c>
      <c r="C18" s="89"/>
      <c r="D18" s="89"/>
      <c r="E18" s="89"/>
      <c r="F18" s="30"/>
      <c r="G18" s="11"/>
      <c r="H18" s="5"/>
      <c r="I18" s="8"/>
    </row>
    <row r="19" spans="1:9" s="12" customFormat="1" ht="36" customHeight="1">
      <c r="A19" s="8"/>
      <c r="B19" s="89" t="s">
        <v>33</v>
      </c>
      <c r="C19" s="89"/>
      <c r="D19" s="89"/>
      <c r="E19" s="89"/>
      <c r="F19" s="30"/>
      <c r="G19" s="11"/>
      <c r="H19" s="5"/>
      <c r="I19" s="8"/>
    </row>
    <row r="20" spans="1:9" s="12" customFormat="1" ht="35.25" customHeight="1">
      <c r="A20" s="8"/>
      <c r="C20" s="8"/>
      <c r="D20" s="8"/>
      <c r="E20" s="8"/>
      <c r="F20" s="30"/>
      <c r="G20" s="11"/>
      <c r="H20" s="5"/>
      <c r="I20" s="8"/>
    </row>
    <row r="21" spans="1:9" s="12" customFormat="1" ht="35.25" customHeight="1">
      <c r="A21" s="8"/>
      <c r="B21" s="8"/>
      <c r="C21" s="8"/>
      <c r="D21" s="8"/>
      <c r="E21" s="8"/>
      <c r="F21" s="30"/>
      <c r="G21" s="11"/>
      <c r="H21" s="5"/>
      <c r="I21" s="8"/>
    </row>
  </sheetData>
  <autoFilter ref="A1:K21" xr:uid="{00000000-0009-0000-0000-000001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sortState ref="A1:I15">
    <sortCondition ref="A5"/>
  </sortState>
  <mergeCells count="4">
    <mergeCell ref="A1:I1"/>
    <mergeCell ref="A2:C2"/>
    <mergeCell ref="B18:E18"/>
    <mergeCell ref="B19:E19"/>
  </mergeCells>
  <phoneticPr fontId="2" type="noConversion"/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F16" sqref="F16"/>
    </sheetView>
  </sheetViews>
  <sheetFormatPr defaultRowHeight="16.5"/>
  <cols>
    <col min="1" max="1" width="13.375" customWidth="1"/>
    <col min="2" max="2" width="12.875" customWidth="1"/>
    <col min="3" max="3" width="14.125" customWidth="1"/>
    <col min="4" max="4" width="12.125" customWidth="1"/>
    <col min="5" max="5" width="8.5" customWidth="1"/>
    <col min="6" max="6" width="12.125" customWidth="1"/>
    <col min="7" max="7" width="36.125" customWidth="1"/>
    <col min="8" max="8" width="13.375" customWidth="1"/>
  </cols>
  <sheetData>
    <row r="1" spans="1:8" ht="42.75" customHeight="1">
      <c r="A1" s="90" t="s">
        <v>65</v>
      </c>
      <c r="B1" s="90"/>
      <c r="C1" s="90"/>
      <c r="D1" s="90"/>
      <c r="E1" s="90"/>
      <c r="F1" s="90"/>
      <c r="G1" s="90"/>
      <c r="H1" s="90"/>
    </row>
    <row r="2" spans="1:8" ht="30.75" customHeight="1">
      <c r="A2" s="88" t="s">
        <v>63</v>
      </c>
      <c r="B2" s="88"/>
      <c r="C2" s="88"/>
      <c r="D2" s="39"/>
      <c r="E2" s="39"/>
      <c r="F2" s="39"/>
      <c r="G2" s="39"/>
      <c r="H2" s="8" t="s">
        <v>20</v>
      </c>
    </row>
    <row r="3" spans="1:8" ht="21" customHeight="1">
      <c r="A3" s="91" t="s">
        <v>21</v>
      </c>
      <c r="B3" s="91" t="s">
        <v>22</v>
      </c>
      <c r="C3" s="91" t="s">
        <v>23</v>
      </c>
      <c r="D3" s="93" t="s">
        <v>24</v>
      </c>
      <c r="E3" s="94"/>
      <c r="F3" s="95"/>
      <c r="G3" s="91" t="s">
        <v>25</v>
      </c>
      <c r="H3" s="91" t="s">
        <v>26</v>
      </c>
    </row>
    <row r="4" spans="1:8" ht="21" customHeight="1">
      <c r="A4" s="92"/>
      <c r="B4" s="92"/>
      <c r="C4" s="92"/>
      <c r="D4" s="40" t="s">
        <v>27</v>
      </c>
      <c r="E4" s="41" t="s">
        <v>28</v>
      </c>
      <c r="F4" s="40" t="s">
        <v>29</v>
      </c>
      <c r="G4" s="92"/>
      <c r="H4" s="92"/>
    </row>
    <row r="5" spans="1:8" ht="35.25" customHeight="1">
      <c r="A5" s="42" t="s">
        <v>30</v>
      </c>
      <c r="B5" s="42"/>
      <c r="C5" s="43"/>
      <c r="D5" s="44"/>
      <c r="E5" s="45"/>
      <c r="F5" s="46"/>
      <c r="G5" s="47"/>
      <c r="H5" s="48"/>
    </row>
    <row r="6" spans="1:8" ht="35.25" customHeight="1">
      <c r="A6" s="53" t="s">
        <v>39</v>
      </c>
      <c r="B6" s="56"/>
      <c r="C6" s="61"/>
      <c r="D6" s="51"/>
      <c r="E6" s="50"/>
      <c r="F6" s="51"/>
      <c r="G6" s="52" t="s">
        <v>42</v>
      </c>
      <c r="H6" s="49"/>
    </row>
  </sheetData>
  <mergeCells count="8">
    <mergeCell ref="A1:H1"/>
    <mergeCell ref="A3:A4"/>
    <mergeCell ref="B3:B4"/>
    <mergeCell ref="C3:C4"/>
    <mergeCell ref="D3:F3"/>
    <mergeCell ref="G3:G4"/>
    <mergeCell ref="H3:H4"/>
    <mergeCell ref="A2:C2"/>
  </mergeCells>
  <phoneticPr fontId="2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부서별 집계표</vt:lpstr>
      <vt:lpstr>집행내역</vt:lpstr>
      <vt:lpstr>상품권 구매 및 사용현황</vt:lpstr>
      <vt:lpstr>'부서별 집계표'!Print_Area</vt:lpstr>
      <vt:lpstr>'부서별 집계표'!Print_Titles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신진아</cp:lastModifiedBy>
  <cp:lastPrinted>2026-06-23T05:20:25Z</cp:lastPrinted>
  <dcterms:created xsi:type="dcterms:W3CDTF">2008-01-01T23:04:04Z</dcterms:created>
  <dcterms:modified xsi:type="dcterms:W3CDTF">2026-07-27T05:39:42Z</dcterms:modified>
</cp:coreProperties>
</file>